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若草会\Desktop\新しいフォルダー\"/>
    </mc:Choice>
  </mc:AlternateContent>
  <xr:revisionPtr revIDLastSave="0" documentId="13_ncr:1_{9429EB6F-711A-48AC-BE2E-9E4DD6DB75EE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公益財産目録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6" l="1"/>
  <c r="D33" i="6"/>
  <c r="D30" i="6"/>
  <c r="D34" i="6" s="1"/>
  <c r="D24" i="6"/>
  <c r="D23" i="6"/>
  <c r="D15" i="6"/>
  <c r="D25" i="6" l="1"/>
  <c r="D35" i="6" s="1"/>
</calcChain>
</file>

<file path=xl/sharedStrings.xml><?xml version="1.0" encoding="utf-8"?>
<sst xmlns="http://schemas.openxmlformats.org/spreadsheetml/2006/main" count="40" uniqueCount="40">
  <si>
    <t>社会福祉法人若草会</t>
  </si>
  <si>
    <t>（単位：円）</t>
  </si>
  <si>
    <t>現金預金</t>
  </si>
  <si>
    <t>事業未収金</t>
  </si>
  <si>
    <t>貯蔵品</t>
  </si>
  <si>
    <t>前払金</t>
  </si>
  <si>
    <t>建物</t>
  </si>
  <si>
    <t>その他の固定資産</t>
  </si>
  <si>
    <t>車輌運搬具</t>
  </si>
  <si>
    <t>器具及び備品</t>
  </si>
  <si>
    <t>建物付属設備</t>
  </si>
  <si>
    <t>ソフトウェア</t>
  </si>
  <si>
    <t>退職給付引当資産</t>
  </si>
  <si>
    <t>事業未払金</t>
  </si>
  <si>
    <t>退職給付引当金</t>
  </si>
  <si>
    <t>貸借対照表科目</t>
  </si>
  <si>
    <t>場所・物量等</t>
  </si>
  <si>
    <t>使用目的等</t>
  </si>
  <si>
    <t>貸借対照表価額</t>
  </si>
  <si>
    <t>Ⅰ　資産の部</t>
  </si>
  <si>
    <t>１　流動資産</t>
  </si>
  <si>
    <t>流動資産合計</t>
  </si>
  <si>
    <t>２　固定資産</t>
  </si>
  <si>
    <t>(1) 基本財産</t>
  </si>
  <si>
    <t>基本財産合計</t>
  </si>
  <si>
    <t>(2) その他の固定資産</t>
  </si>
  <si>
    <t>その他の固定資産合計</t>
  </si>
  <si>
    <t>固定資産合計</t>
  </si>
  <si>
    <t>資産合計</t>
  </si>
  <si>
    <t>Ⅱ　負債の部</t>
  </si>
  <si>
    <t>１　流動負債</t>
  </si>
  <si>
    <t>流動負債合計</t>
  </si>
  <si>
    <t>２　固定負債</t>
  </si>
  <si>
    <t>固定負債合計</t>
  </si>
  <si>
    <t>負債合計</t>
  </si>
  <si>
    <t>差引純資産</t>
  </si>
  <si>
    <t>公益事業  財産目録</t>
  </si>
  <si>
    <t>3月分職員給与他</t>
    <rPh sb="1" eb="3">
      <t>ツキブン</t>
    </rPh>
    <rPh sb="3" eb="5">
      <t>ショクイン</t>
    </rPh>
    <rPh sb="5" eb="7">
      <t>キュウヨ</t>
    </rPh>
    <rPh sb="7" eb="8">
      <t>ホカ</t>
    </rPh>
    <phoneticPr fontId="1"/>
  </si>
  <si>
    <t>令和 4年 3月31日現在</t>
    <phoneticPr fontId="1"/>
  </si>
  <si>
    <t>賞与引当金</t>
    <rPh sb="0" eb="2">
      <t>ショウヨ</t>
    </rPh>
    <rPh sb="2" eb="5">
      <t>ヒキアテキン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</si>
</sst>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 △ &quot;* 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left" vertical="center" indent="2" shrinkToFit="1"/>
    </xf>
    <xf numFmtId="49" fontId="2" fillId="0" borderId="1" xfId="0" applyNumberFormat="1" applyFont="1" applyBorder="1" applyAlignment="1">
      <alignment horizontal="left" vertical="center" indent="3" shrinkToFit="1"/>
    </xf>
    <xf numFmtId="176" fontId="2" fillId="0" borderId="8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left" vertical="center" indent="3" shrinkToFit="1"/>
    </xf>
    <xf numFmtId="49" fontId="2" fillId="0" borderId="2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indent="2" shrinkToFit="1"/>
    </xf>
    <xf numFmtId="49" fontId="2" fillId="0" borderId="8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horizontal="left"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indent="1" shrinkToFit="1"/>
    </xf>
    <xf numFmtId="49" fontId="2" fillId="0" borderId="4" xfId="0" applyNumberFormat="1" applyFont="1" applyBorder="1" applyAlignment="1">
      <alignment horizontal="left" vertical="center" indent="1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left" vertical="center" indent="1" shrinkToFit="1"/>
    </xf>
    <xf numFmtId="49" fontId="2" fillId="0" borderId="8" xfId="0" applyNumberFormat="1" applyFont="1" applyBorder="1" applyAlignment="1">
      <alignment horizontal="left" vertical="center" inden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horizontal="left" vertical="center" indent="2" shrinkToFit="1"/>
    </xf>
    <xf numFmtId="49" fontId="2" fillId="0" borderId="7" xfId="0" applyNumberFormat="1" applyFont="1" applyBorder="1" applyAlignment="1">
      <alignment horizontal="left" vertical="center" indent="2" shrinkToFit="1"/>
    </xf>
    <xf numFmtId="49" fontId="2" fillId="0" borderId="8" xfId="0" applyNumberFormat="1" applyFont="1" applyBorder="1" applyAlignment="1">
      <alignment horizontal="left" vertical="center" indent="2" shrinkToFit="1"/>
    </xf>
    <xf numFmtId="49" fontId="2" fillId="0" borderId="9" xfId="0" applyNumberFormat="1" applyFont="1" applyBorder="1" applyAlignment="1">
      <alignment horizontal="left" vertical="center" indent="2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tabSelected="1" workbookViewId="0">
      <selection activeCell="H30" sqref="H30"/>
    </sheetView>
  </sheetViews>
  <sheetFormatPr defaultRowHeight="13.5" x14ac:dyDescent="0.15"/>
  <cols>
    <col min="1" max="1" width="25.75" bestFit="1" customWidth="1"/>
    <col min="2" max="2" width="25" bestFit="1" customWidth="1"/>
    <col min="3" max="3" width="17.25" bestFit="1" customWidth="1"/>
    <col min="4" max="4" width="16.125" bestFit="1" customWidth="1"/>
  </cols>
  <sheetData>
    <row r="1" spans="1:4" x14ac:dyDescent="0.15">
      <c r="A1" s="32" t="s">
        <v>36</v>
      </c>
      <c r="B1" s="32"/>
      <c r="C1" s="32"/>
      <c r="D1" s="32"/>
    </row>
    <row r="2" spans="1:4" x14ac:dyDescent="0.15">
      <c r="A2" s="33" t="s">
        <v>38</v>
      </c>
      <c r="B2" s="33"/>
      <c r="C2" s="33"/>
      <c r="D2" s="33"/>
    </row>
    <row r="3" spans="1:4" x14ac:dyDescent="0.15">
      <c r="A3" s="34" t="s">
        <v>0</v>
      </c>
      <c r="B3" s="34"/>
      <c r="C3" s="1"/>
      <c r="D3" s="2" t="s">
        <v>1</v>
      </c>
    </row>
    <row r="4" spans="1:4" x14ac:dyDescent="0.15">
      <c r="A4" s="3" t="s">
        <v>15</v>
      </c>
      <c r="B4" s="3" t="s">
        <v>16</v>
      </c>
      <c r="C4" s="3" t="s">
        <v>17</v>
      </c>
      <c r="D4" s="3" t="s">
        <v>18</v>
      </c>
    </row>
    <row r="5" spans="1:4" x14ac:dyDescent="0.15">
      <c r="A5" s="24" t="s">
        <v>19</v>
      </c>
      <c r="B5" s="25"/>
      <c r="C5" s="25"/>
      <c r="D5" s="26"/>
    </row>
    <row r="6" spans="1:4" x14ac:dyDescent="0.15">
      <c r="A6" s="27" t="s">
        <v>20</v>
      </c>
      <c r="B6" s="30"/>
      <c r="C6" s="30"/>
      <c r="D6" s="31"/>
    </row>
    <row r="7" spans="1:4" x14ac:dyDescent="0.15">
      <c r="A7" s="18" t="s">
        <v>2</v>
      </c>
      <c r="B7" s="12"/>
      <c r="C7" s="12"/>
      <c r="D7" s="14">
        <v>62283061</v>
      </c>
    </row>
    <row r="8" spans="1:4" x14ac:dyDescent="0.15">
      <c r="A8" s="38" t="s">
        <v>3</v>
      </c>
      <c r="B8" s="13"/>
      <c r="C8" s="13"/>
      <c r="D8" s="15">
        <v>14698537</v>
      </c>
    </row>
    <row r="9" spans="1:4" x14ac:dyDescent="0.15">
      <c r="A9" s="38" t="s">
        <v>4</v>
      </c>
      <c r="B9" s="13"/>
      <c r="C9" s="13"/>
      <c r="D9" s="15">
        <v>454157</v>
      </c>
    </row>
    <row r="10" spans="1:4" x14ac:dyDescent="0.15">
      <c r="A10" s="38" t="s">
        <v>5</v>
      </c>
      <c r="B10" s="20"/>
      <c r="C10" s="20"/>
      <c r="D10" s="21">
        <v>159628</v>
      </c>
    </row>
    <row r="11" spans="1:4" x14ac:dyDescent="0.15">
      <c r="A11" s="22" t="s">
        <v>21</v>
      </c>
      <c r="B11" s="23"/>
      <c r="C11" s="23"/>
      <c r="D11" s="10">
        <f>D7+D8+D9+D10</f>
        <v>77595383</v>
      </c>
    </row>
    <row r="12" spans="1:4" x14ac:dyDescent="0.15">
      <c r="A12" s="27" t="s">
        <v>22</v>
      </c>
      <c r="B12" s="30"/>
      <c r="C12" s="30"/>
      <c r="D12" s="31"/>
    </row>
    <row r="13" spans="1:4" x14ac:dyDescent="0.15">
      <c r="A13" s="35" t="s">
        <v>23</v>
      </c>
      <c r="B13" s="36"/>
      <c r="C13" s="36"/>
      <c r="D13" s="37"/>
    </row>
    <row r="14" spans="1:4" x14ac:dyDescent="0.15">
      <c r="A14" s="11" t="s">
        <v>6</v>
      </c>
      <c r="B14" s="4"/>
      <c r="C14" s="4"/>
      <c r="D14" s="6">
        <v>1878954</v>
      </c>
    </row>
    <row r="15" spans="1:4" x14ac:dyDescent="0.15">
      <c r="A15" s="22" t="s">
        <v>24</v>
      </c>
      <c r="B15" s="23"/>
      <c r="C15" s="23"/>
      <c r="D15" s="10">
        <f>D14</f>
        <v>1878954</v>
      </c>
    </row>
    <row r="16" spans="1:4" x14ac:dyDescent="0.15">
      <c r="A16" s="35" t="s">
        <v>25</v>
      </c>
      <c r="B16" s="36"/>
      <c r="C16" s="36"/>
      <c r="D16" s="37"/>
    </row>
    <row r="17" spans="1:4" x14ac:dyDescent="0.15">
      <c r="A17" s="11" t="s">
        <v>8</v>
      </c>
      <c r="B17" s="4"/>
      <c r="C17" s="4"/>
      <c r="D17" s="6">
        <v>1</v>
      </c>
    </row>
    <row r="18" spans="1:4" x14ac:dyDescent="0.15">
      <c r="A18" s="9" t="s">
        <v>9</v>
      </c>
      <c r="B18" s="5"/>
      <c r="C18" s="5"/>
      <c r="D18" s="7">
        <v>149522</v>
      </c>
    </row>
    <row r="19" spans="1:4" x14ac:dyDescent="0.15">
      <c r="A19" s="9" t="s">
        <v>10</v>
      </c>
      <c r="B19" s="5"/>
      <c r="C19" s="5"/>
      <c r="D19" s="7">
        <v>582650</v>
      </c>
    </row>
    <row r="20" spans="1:4" x14ac:dyDescent="0.15">
      <c r="A20" s="9" t="s">
        <v>11</v>
      </c>
      <c r="B20" s="5"/>
      <c r="C20" s="5"/>
      <c r="D20" s="7">
        <v>2169850</v>
      </c>
    </row>
    <row r="21" spans="1:4" x14ac:dyDescent="0.15">
      <c r="A21" s="9" t="s">
        <v>12</v>
      </c>
      <c r="B21" s="5"/>
      <c r="C21" s="5"/>
      <c r="D21" s="7">
        <v>10088301</v>
      </c>
    </row>
    <row r="22" spans="1:4" x14ac:dyDescent="0.15">
      <c r="A22" s="9" t="s">
        <v>7</v>
      </c>
      <c r="B22" s="5"/>
      <c r="C22" s="5"/>
      <c r="D22" s="7">
        <v>1</v>
      </c>
    </row>
    <row r="23" spans="1:4" x14ac:dyDescent="0.15">
      <c r="A23" s="22" t="s">
        <v>26</v>
      </c>
      <c r="B23" s="23"/>
      <c r="C23" s="23"/>
      <c r="D23" s="10">
        <f>SUM(D17:D22)</f>
        <v>12990325</v>
      </c>
    </row>
    <row r="24" spans="1:4" x14ac:dyDescent="0.15">
      <c r="A24" s="22" t="s">
        <v>27</v>
      </c>
      <c r="B24" s="23"/>
      <c r="C24" s="23"/>
      <c r="D24" s="10">
        <f>D15+D23</f>
        <v>14869279</v>
      </c>
    </row>
    <row r="25" spans="1:4" x14ac:dyDescent="0.15">
      <c r="A25" s="22" t="s">
        <v>28</v>
      </c>
      <c r="B25" s="23"/>
      <c r="C25" s="23"/>
      <c r="D25" s="10">
        <f>D11+D24</f>
        <v>92464662</v>
      </c>
    </row>
    <row r="26" spans="1:4" x14ac:dyDescent="0.15">
      <c r="A26" s="24" t="s">
        <v>29</v>
      </c>
      <c r="B26" s="25"/>
      <c r="C26" s="25"/>
      <c r="D26" s="26"/>
    </row>
    <row r="27" spans="1:4" x14ac:dyDescent="0.15">
      <c r="A27" s="27" t="s">
        <v>30</v>
      </c>
      <c r="B27" s="28"/>
      <c r="C27" s="30"/>
      <c r="D27" s="31"/>
    </row>
    <row r="28" spans="1:4" x14ac:dyDescent="0.15">
      <c r="A28" s="18" t="s">
        <v>13</v>
      </c>
      <c r="B28" s="12"/>
      <c r="C28" s="19" t="s">
        <v>37</v>
      </c>
      <c r="D28" s="16">
        <v>6665124</v>
      </c>
    </row>
    <row r="29" spans="1:4" x14ac:dyDescent="0.15">
      <c r="A29" s="18" t="s">
        <v>39</v>
      </c>
      <c r="B29" s="20"/>
      <c r="C29" s="19"/>
      <c r="D29" s="16">
        <v>4400000</v>
      </c>
    </row>
    <row r="30" spans="1:4" x14ac:dyDescent="0.15">
      <c r="A30" s="22" t="s">
        <v>31</v>
      </c>
      <c r="B30" s="29"/>
      <c r="C30" s="23"/>
      <c r="D30" s="10">
        <f>SUM(D28:D29)</f>
        <v>11065124</v>
      </c>
    </row>
    <row r="31" spans="1:4" x14ac:dyDescent="0.15">
      <c r="A31" s="27" t="s">
        <v>32</v>
      </c>
      <c r="B31" s="30"/>
      <c r="C31" s="30"/>
      <c r="D31" s="31"/>
    </row>
    <row r="32" spans="1:4" x14ac:dyDescent="0.15">
      <c r="A32" s="8" t="s">
        <v>14</v>
      </c>
      <c r="B32" s="4"/>
      <c r="C32" s="17"/>
      <c r="D32" s="6">
        <v>10088301</v>
      </c>
    </row>
    <row r="33" spans="1:4" x14ac:dyDescent="0.15">
      <c r="A33" s="22" t="s">
        <v>33</v>
      </c>
      <c r="B33" s="23"/>
      <c r="C33" s="23"/>
      <c r="D33" s="10">
        <f>SUM(D32)</f>
        <v>10088301</v>
      </c>
    </row>
    <row r="34" spans="1:4" x14ac:dyDescent="0.15">
      <c r="A34" s="22" t="s">
        <v>34</v>
      </c>
      <c r="B34" s="23"/>
      <c r="C34" s="23"/>
      <c r="D34" s="10">
        <f>D30+D33</f>
        <v>21153425</v>
      </c>
    </row>
    <row r="35" spans="1:4" x14ac:dyDescent="0.15">
      <c r="A35" s="22" t="s">
        <v>35</v>
      </c>
      <c r="B35" s="23"/>
      <c r="C35" s="23"/>
      <c r="D35" s="10">
        <f>D25-D34</f>
        <v>71311237</v>
      </c>
    </row>
  </sheetData>
  <mergeCells count="20">
    <mergeCell ref="A23:C23"/>
    <mergeCell ref="A1:D1"/>
    <mergeCell ref="A2:D2"/>
    <mergeCell ref="A3:B3"/>
    <mergeCell ref="A5:D5"/>
    <mergeCell ref="A6:D6"/>
    <mergeCell ref="A11:C11"/>
    <mergeCell ref="A12:D12"/>
    <mergeCell ref="A13:D13"/>
    <mergeCell ref="A15:C15"/>
    <mergeCell ref="A16:D16"/>
    <mergeCell ref="A33:C33"/>
    <mergeCell ref="A34:C34"/>
    <mergeCell ref="A35:C35"/>
    <mergeCell ref="A24:C24"/>
    <mergeCell ref="A25:C25"/>
    <mergeCell ref="A26:D26"/>
    <mergeCell ref="A27:D27"/>
    <mergeCell ref="A30:C30"/>
    <mergeCell ref="A31:D3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公益財産目録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SS-KAIKEI</dc:creator>
  <cp:lastModifiedBy>若草会</cp:lastModifiedBy>
  <cp:lastPrinted>2022-05-13T00:39:50Z</cp:lastPrinted>
  <dcterms:created xsi:type="dcterms:W3CDTF">2021-05-14T04:19:59Z</dcterms:created>
  <dcterms:modified xsi:type="dcterms:W3CDTF">2022-06-24T04:42:08Z</dcterms:modified>
</cp:coreProperties>
</file>