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若草会\Desktop\新しいフォルダー\"/>
    </mc:Choice>
  </mc:AlternateContent>
  <xr:revisionPtr revIDLastSave="0" documentId="13_ncr:1_{FEE29975-407B-4DFC-9290-705B888BF455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全体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5" l="1"/>
  <c r="D54" i="5"/>
  <c r="D48" i="5"/>
  <c r="D55" i="5" s="1"/>
  <c r="D35" i="5"/>
  <c r="D16" i="5"/>
  <c r="D36" i="5" l="1"/>
  <c r="D37" i="5" s="1"/>
  <c r="D56" i="5" s="1"/>
</calcChain>
</file>

<file path=xl/sharedStrings.xml><?xml version="1.0" encoding="utf-8"?>
<sst xmlns="http://schemas.openxmlformats.org/spreadsheetml/2006/main" count="78" uniqueCount="76">
  <si>
    <t>社会福祉法人若草会</t>
  </si>
  <si>
    <t>（単位：円）</t>
  </si>
  <si>
    <t>現金預金</t>
  </si>
  <si>
    <t>事業未収金</t>
  </si>
  <si>
    <t>貯蔵品</t>
  </si>
  <si>
    <t>前払金</t>
  </si>
  <si>
    <t>土地</t>
  </si>
  <si>
    <t>建物</t>
  </si>
  <si>
    <t>その他の固定資産</t>
  </si>
  <si>
    <t>構築物</t>
  </si>
  <si>
    <t>車輌運搬具</t>
  </si>
  <si>
    <t>器具及び備品</t>
  </si>
  <si>
    <t>建設仮勘定</t>
  </si>
  <si>
    <t>建物付属設備</t>
  </si>
  <si>
    <t>有形リース資産</t>
  </si>
  <si>
    <t>権利</t>
  </si>
  <si>
    <t>ソフトウェア</t>
  </si>
  <si>
    <t>投資有価証券</t>
  </si>
  <si>
    <t>退職給付引当資産</t>
  </si>
  <si>
    <t>保育所繰越特定</t>
  </si>
  <si>
    <t>管理費積立預金</t>
  </si>
  <si>
    <t>施設設備整備積</t>
  </si>
  <si>
    <t>事業未払金</t>
  </si>
  <si>
    <t>１年以内返済予定設備資金借入金</t>
  </si>
  <si>
    <t>１年以内返済予定リース債務</t>
  </si>
  <si>
    <t>１年以内支払予定長期未払金</t>
  </si>
  <si>
    <t>預り金</t>
  </si>
  <si>
    <t>設備資金借入金</t>
  </si>
  <si>
    <t>リース債務</t>
  </si>
  <si>
    <t>退職給付引当金</t>
  </si>
  <si>
    <t>長期預り金</t>
  </si>
  <si>
    <t>貸借対照表科目</t>
  </si>
  <si>
    <t>場所・物量等</t>
  </si>
  <si>
    <t>使用目的等</t>
  </si>
  <si>
    <t>貸借対照表価額</t>
  </si>
  <si>
    <t>Ⅰ　資産の部</t>
  </si>
  <si>
    <t>１　流動資産</t>
  </si>
  <si>
    <t>流動資産合計</t>
  </si>
  <si>
    <t>２　固定資産</t>
  </si>
  <si>
    <t>(1) 基本財産</t>
  </si>
  <si>
    <t>基本財産合計</t>
  </si>
  <si>
    <t>(2) その他の固定資産</t>
  </si>
  <si>
    <t>その他の固定資産合計</t>
  </si>
  <si>
    <t>固定資産合計</t>
  </si>
  <si>
    <t>資産合計</t>
  </si>
  <si>
    <t>Ⅱ　負債の部</t>
  </si>
  <si>
    <t>１　流動負債</t>
  </si>
  <si>
    <t>流動負債合計</t>
  </si>
  <si>
    <t>２　固定負債</t>
  </si>
  <si>
    <t>固定負債合計</t>
  </si>
  <si>
    <t>負債合計</t>
  </si>
  <si>
    <t>差引純資産</t>
  </si>
  <si>
    <t>財産目録</t>
  </si>
  <si>
    <t>3月分介護報酬他</t>
    <rPh sb="1" eb="3">
      <t>ツキブン</t>
    </rPh>
    <rPh sb="3" eb="5">
      <t>カイゴ</t>
    </rPh>
    <rPh sb="5" eb="7">
      <t>ホウシュウ</t>
    </rPh>
    <rPh sb="7" eb="8">
      <t>ホカ</t>
    </rPh>
    <phoneticPr fontId="1"/>
  </si>
  <si>
    <t>保険料他</t>
    <rPh sb="0" eb="3">
      <t>ホケンリョウ</t>
    </rPh>
    <rPh sb="3" eb="4">
      <t>ホカ</t>
    </rPh>
    <phoneticPr fontId="1"/>
  </si>
  <si>
    <t>コロナ対策備蓄品</t>
    <rPh sb="3" eb="5">
      <t>タイサク</t>
    </rPh>
    <rPh sb="5" eb="7">
      <t>ビチク</t>
    </rPh>
    <rPh sb="7" eb="8">
      <t>ヒン</t>
    </rPh>
    <phoneticPr fontId="1"/>
  </si>
  <si>
    <t>駐車場整備</t>
    <rPh sb="0" eb="3">
      <t>チュウシャジョウ</t>
    </rPh>
    <rPh sb="3" eb="5">
      <t>セイビ</t>
    </rPh>
    <phoneticPr fontId="1"/>
  </si>
  <si>
    <t>送迎車輛</t>
    <rPh sb="0" eb="2">
      <t>ソウゲイ</t>
    </rPh>
    <rPh sb="2" eb="4">
      <t>シャリョウ</t>
    </rPh>
    <phoneticPr fontId="1"/>
  </si>
  <si>
    <t>パソコン他</t>
    <rPh sb="4" eb="5">
      <t>ホカ</t>
    </rPh>
    <phoneticPr fontId="1"/>
  </si>
  <si>
    <t>障がいＧＨ関連</t>
    <rPh sb="0" eb="1">
      <t>ショウ</t>
    </rPh>
    <rPh sb="5" eb="7">
      <t>カンレン</t>
    </rPh>
    <phoneticPr fontId="1"/>
  </si>
  <si>
    <t>保育園設備他</t>
    <rPh sb="0" eb="3">
      <t>ホイクエン</t>
    </rPh>
    <rPh sb="3" eb="5">
      <t>セツビ</t>
    </rPh>
    <rPh sb="5" eb="6">
      <t>ホカ</t>
    </rPh>
    <phoneticPr fontId="1"/>
  </si>
  <si>
    <t>ナースコール他</t>
    <rPh sb="6" eb="7">
      <t>ホカ</t>
    </rPh>
    <phoneticPr fontId="1"/>
  </si>
  <si>
    <t>電話加入権</t>
    <rPh sb="0" eb="2">
      <t>デンワ</t>
    </rPh>
    <rPh sb="2" eb="5">
      <t>カニュウケン</t>
    </rPh>
    <phoneticPr fontId="1"/>
  </si>
  <si>
    <t>介護ソフト</t>
    <rPh sb="0" eb="2">
      <t>カイゴ</t>
    </rPh>
    <phoneticPr fontId="1"/>
  </si>
  <si>
    <t>3月分職員給与他</t>
    <rPh sb="1" eb="3">
      <t>ツキブン</t>
    </rPh>
    <rPh sb="3" eb="5">
      <t>ショクイン</t>
    </rPh>
    <rPh sb="5" eb="7">
      <t>キュウヨ</t>
    </rPh>
    <rPh sb="7" eb="8">
      <t>ホカ</t>
    </rPh>
    <phoneticPr fontId="1"/>
  </si>
  <si>
    <t>社会保険料他</t>
    <rPh sb="0" eb="2">
      <t>シャカイ</t>
    </rPh>
    <rPh sb="2" eb="4">
      <t>ホケン</t>
    </rPh>
    <rPh sb="4" eb="5">
      <t>リョウ</t>
    </rPh>
    <rPh sb="5" eb="6">
      <t>ホカ</t>
    </rPh>
    <phoneticPr fontId="1"/>
  </si>
  <si>
    <t>空調機他</t>
    <rPh sb="0" eb="2">
      <t>クウチョウ</t>
    </rPh>
    <rPh sb="2" eb="3">
      <t>キ</t>
    </rPh>
    <rPh sb="3" eb="4">
      <t>ホカ</t>
    </rPh>
    <phoneticPr fontId="1"/>
  </si>
  <si>
    <t>寝具リース</t>
    <rPh sb="0" eb="2">
      <t>シング</t>
    </rPh>
    <phoneticPr fontId="1"/>
  </si>
  <si>
    <t>ケア入所預り金</t>
    <rPh sb="2" eb="4">
      <t>ニュウショ</t>
    </rPh>
    <rPh sb="4" eb="5">
      <t>アズカ</t>
    </rPh>
    <rPh sb="6" eb="7">
      <t>キン</t>
    </rPh>
    <phoneticPr fontId="1"/>
  </si>
  <si>
    <t>令和 4年 3月31日現在</t>
    <phoneticPr fontId="1"/>
  </si>
  <si>
    <t>長期預り金積立資産</t>
    <rPh sb="0" eb="2">
      <t>チョウキ</t>
    </rPh>
    <rPh sb="2" eb="3">
      <t>アズ</t>
    </rPh>
    <rPh sb="4" eb="5">
      <t>キン</t>
    </rPh>
    <rPh sb="5" eb="7">
      <t>ツミタテ</t>
    </rPh>
    <rPh sb="7" eb="9">
      <t>シサン</t>
    </rPh>
    <phoneticPr fontId="1"/>
  </si>
  <si>
    <t>未払消費税等</t>
    <rPh sb="0" eb="2">
      <t>ミハラ</t>
    </rPh>
    <rPh sb="2" eb="5">
      <t>ショウヒゼイ</t>
    </rPh>
    <rPh sb="5" eb="6">
      <t>トウ</t>
    </rPh>
    <phoneticPr fontId="1"/>
  </si>
  <si>
    <t>消費税</t>
    <rPh sb="0" eb="3">
      <t>ショウヒゼイ</t>
    </rPh>
    <phoneticPr fontId="1"/>
  </si>
  <si>
    <t>賞与引当金</t>
    <rPh sb="0" eb="2">
      <t>ショウヨ</t>
    </rPh>
    <rPh sb="2" eb="4">
      <t>ヒキアテ</t>
    </rPh>
    <rPh sb="4" eb="5">
      <t>キン</t>
    </rPh>
    <phoneticPr fontId="1"/>
  </si>
  <si>
    <t>法人税</t>
    <rPh sb="0" eb="3">
      <t>ホウジンゼイ</t>
    </rPh>
    <phoneticPr fontId="1"/>
  </si>
  <si>
    <t>未払法人税等</t>
    <rPh sb="0" eb="2">
      <t>ミハラ</t>
    </rPh>
    <rPh sb="2" eb="5">
      <t>ホウジンゼイ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</si>
</sst>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 △ &quot;* 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left" vertical="center" indent="2" shrinkToFit="1"/>
    </xf>
    <xf numFmtId="49" fontId="2" fillId="0" borderId="1" xfId="0" applyNumberFormat="1" applyFont="1" applyBorder="1" applyAlignment="1">
      <alignment horizontal="left" vertical="center" indent="3" shrinkToFit="1"/>
    </xf>
    <xf numFmtId="49" fontId="2" fillId="0" borderId="1" xfId="0" applyNumberFormat="1" applyFont="1" applyBorder="1" applyAlignment="1">
      <alignment horizontal="left" vertical="center" indent="2" shrinkToFit="1"/>
    </xf>
    <xf numFmtId="176" fontId="2" fillId="0" borderId="8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left" vertical="center" indent="3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49" fontId="2" fillId="0" borderId="1" xfId="0" applyNumberFormat="1" applyFont="1" applyBorder="1" applyAlignment="1">
      <alignment horizontal="left" vertical="center" indent="3" shrinkToFit="1"/>
    </xf>
    <xf numFmtId="49" fontId="2" fillId="0" borderId="2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right" vertical="center" shrinkToFit="1"/>
    </xf>
    <xf numFmtId="176" fontId="2" fillId="0" borderId="13" xfId="0" applyNumberFormat="1" applyFont="1" applyBorder="1" applyAlignment="1">
      <alignment horizontal="right" vertical="center" shrinkToFit="1"/>
    </xf>
    <xf numFmtId="49" fontId="2" fillId="0" borderId="14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vertical="center" shrinkToFit="1"/>
    </xf>
    <xf numFmtId="49" fontId="2" fillId="0" borderId="15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horizontal="left" vertical="center" indent="2" shrinkToFit="1"/>
    </xf>
    <xf numFmtId="49" fontId="2" fillId="0" borderId="15" xfId="0" applyNumberFormat="1" applyFont="1" applyBorder="1" applyAlignment="1">
      <alignment horizontal="lef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49" fontId="2" fillId="2" borderId="0" xfId="0" applyNumberFormat="1" applyFont="1" applyFill="1" applyBorder="1" applyAlignment="1">
      <alignment horizontal="left" vertical="center" indent="2" shrinkToFit="1"/>
    </xf>
    <xf numFmtId="49" fontId="2" fillId="2" borderId="9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vertical="center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49" fontId="2" fillId="0" borderId="9" xfId="0" applyNumberFormat="1" applyFont="1" applyBorder="1" applyAlignment="1">
      <alignment horizontal="left" vertical="center" indent="2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indent="1" shrinkToFit="1"/>
    </xf>
    <xf numFmtId="49" fontId="2" fillId="0" borderId="4" xfId="0" applyNumberFormat="1" applyFont="1" applyBorder="1" applyAlignment="1">
      <alignment horizontal="left" vertical="center" indent="1" shrinkToFit="1"/>
    </xf>
    <xf numFmtId="49" fontId="2" fillId="0" borderId="10" xfId="0" applyNumberFormat="1" applyFont="1" applyBorder="1" applyAlignment="1">
      <alignment horizontal="left" vertical="center" indent="1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left" vertical="center" indent="1" shrinkToFit="1"/>
    </xf>
    <xf numFmtId="49" fontId="2" fillId="0" borderId="8" xfId="0" applyNumberFormat="1" applyFont="1" applyBorder="1" applyAlignment="1">
      <alignment horizontal="left" vertical="center" inden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horizontal="left" vertical="center" indent="2" shrinkToFit="1"/>
    </xf>
    <xf numFmtId="49" fontId="2" fillId="0" borderId="7" xfId="0" applyNumberFormat="1" applyFont="1" applyBorder="1" applyAlignment="1">
      <alignment horizontal="left" vertical="center" indent="2" shrinkToFit="1"/>
    </xf>
    <xf numFmtId="49" fontId="2" fillId="0" borderId="8" xfId="0" applyNumberFormat="1" applyFont="1" applyBorder="1" applyAlignment="1">
      <alignment horizontal="left" vertical="center" indent="2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6"/>
  <sheetViews>
    <sheetView tabSelected="1" topLeftCell="A28" workbookViewId="0">
      <selection activeCell="F55" sqref="F55"/>
    </sheetView>
  </sheetViews>
  <sheetFormatPr defaultRowHeight="13.5" x14ac:dyDescent="0.15"/>
  <cols>
    <col min="1" max="1" width="38.875" bestFit="1" customWidth="1"/>
    <col min="2" max="2" width="25" bestFit="1" customWidth="1"/>
    <col min="3" max="3" width="28.25" bestFit="1" customWidth="1"/>
    <col min="4" max="4" width="16.125" bestFit="1" customWidth="1"/>
  </cols>
  <sheetData>
    <row r="1" spans="1:4" x14ac:dyDescent="0.15">
      <c r="A1" s="48" t="s">
        <v>52</v>
      </c>
      <c r="B1" s="48"/>
      <c r="C1" s="48"/>
      <c r="D1" s="48"/>
    </row>
    <row r="2" spans="1:4" x14ac:dyDescent="0.15">
      <c r="A2" s="49" t="s">
        <v>69</v>
      </c>
      <c r="B2" s="49"/>
      <c r="C2" s="49"/>
      <c r="D2" s="49"/>
    </row>
    <row r="3" spans="1:4" x14ac:dyDescent="0.15">
      <c r="A3" s="50" t="s">
        <v>0</v>
      </c>
      <c r="B3" s="50"/>
      <c r="C3" s="1"/>
      <c r="D3" s="2" t="s">
        <v>1</v>
      </c>
    </row>
    <row r="4" spans="1:4" x14ac:dyDescent="0.15">
      <c r="A4" s="3" t="s">
        <v>31</v>
      </c>
      <c r="B4" s="3" t="s">
        <v>32</v>
      </c>
      <c r="C4" s="3" t="s">
        <v>33</v>
      </c>
      <c r="D4" s="3" t="s">
        <v>34</v>
      </c>
    </row>
    <row r="5" spans="1:4" x14ac:dyDescent="0.15">
      <c r="A5" s="39" t="s">
        <v>35</v>
      </c>
      <c r="B5" s="40"/>
      <c r="C5" s="40"/>
      <c r="D5" s="41"/>
    </row>
    <row r="6" spans="1:4" x14ac:dyDescent="0.15">
      <c r="A6" s="42" t="s">
        <v>36</v>
      </c>
      <c r="B6" s="46"/>
      <c r="C6" s="46"/>
      <c r="D6" s="47"/>
    </row>
    <row r="7" spans="1:4" x14ac:dyDescent="0.15">
      <c r="A7" s="27" t="s">
        <v>2</v>
      </c>
      <c r="B7" s="13"/>
      <c r="C7" s="36"/>
      <c r="D7" s="15">
        <v>647559735</v>
      </c>
    </row>
    <row r="8" spans="1:4" x14ac:dyDescent="0.15">
      <c r="A8" s="34" t="s">
        <v>3</v>
      </c>
      <c r="B8" s="14"/>
      <c r="C8" s="35" t="s">
        <v>53</v>
      </c>
      <c r="D8" s="16">
        <v>200277751</v>
      </c>
    </row>
    <row r="9" spans="1:4" x14ac:dyDescent="0.15">
      <c r="A9" s="34" t="s">
        <v>4</v>
      </c>
      <c r="B9" s="14"/>
      <c r="C9" s="35" t="s">
        <v>55</v>
      </c>
      <c r="D9" s="16">
        <v>3003985</v>
      </c>
    </row>
    <row r="10" spans="1:4" x14ac:dyDescent="0.15">
      <c r="A10" s="34" t="s">
        <v>5</v>
      </c>
      <c r="B10" s="28"/>
      <c r="C10" s="35" t="s">
        <v>54</v>
      </c>
      <c r="D10" s="29">
        <v>948228</v>
      </c>
    </row>
    <row r="11" spans="1:4" x14ac:dyDescent="0.15">
      <c r="A11" s="37" t="s">
        <v>37</v>
      </c>
      <c r="B11" s="38"/>
      <c r="C11" s="38"/>
      <c r="D11" s="11">
        <f>D7+D8+D9+D10</f>
        <v>851789699</v>
      </c>
    </row>
    <row r="12" spans="1:4" x14ac:dyDescent="0.15">
      <c r="A12" s="42" t="s">
        <v>38</v>
      </c>
      <c r="B12" s="46"/>
      <c r="C12" s="46"/>
      <c r="D12" s="47"/>
    </row>
    <row r="13" spans="1:4" x14ac:dyDescent="0.15">
      <c r="A13" s="51" t="s">
        <v>39</v>
      </c>
      <c r="B13" s="52"/>
      <c r="C13" s="52"/>
      <c r="D13" s="53"/>
    </row>
    <row r="14" spans="1:4" x14ac:dyDescent="0.15">
      <c r="A14" s="12" t="s">
        <v>6</v>
      </c>
      <c r="B14" s="4"/>
      <c r="C14" s="4"/>
      <c r="D14" s="6">
        <v>800756006</v>
      </c>
    </row>
    <row r="15" spans="1:4" x14ac:dyDescent="0.15">
      <c r="A15" s="9" t="s">
        <v>7</v>
      </c>
      <c r="B15" s="5"/>
      <c r="C15" s="5"/>
      <c r="D15" s="7">
        <v>1064999694</v>
      </c>
    </row>
    <row r="16" spans="1:4" x14ac:dyDescent="0.15">
      <c r="A16" s="37" t="s">
        <v>40</v>
      </c>
      <c r="B16" s="38"/>
      <c r="C16" s="38"/>
      <c r="D16" s="11">
        <f>D14+D15</f>
        <v>1865755700</v>
      </c>
    </row>
    <row r="17" spans="1:4" x14ac:dyDescent="0.15">
      <c r="A17" s="51" t="s">
        <v>41</v>
      </c>
      <c r="B17" s="52"/>
      <c r="C17" s="52"/>
      <c r="D17" s="53"/>
    </row>
    <row r="18" spans="1:4" x14ac:dyDescent="0.15">
      <c r="A18" s="12" t="s">
        <v>6</v>
      </c>
      <c r="B18" s="4"/>
      <c r="C18" s="4"/>
      <c r="D18" s="6">
        <v>179577716</v>
      </c>
    </row>
    <row r="19" spans="1:4" x14ac:dyDescent="0.15">
      <c r="A19" s="9" t="s">
        <v>7</v>
      </c>
      <c r="B19" s="5"/>
      <c r="C19" s="5"/>
      <c r="D19" s="7">
        <v>40451008</v>
      </c>
    </row>
    <row r="20" spans="1:4" x14ac:dyDescent="0.15">
      <c r="A20" s="9" t="s">
        <v>9</v>
      </c>
      <c r="B20" s="5"/>
      <c r="C20" s="5" t="s">
        <v>56</v>
      </c>
      <c r="D20" s="7">
        <v>23620269</v>
      </c>
    </row>
    <row r="21" spans="1:4" x14ac:dyDescent="0.15">
      <c r="A21" s="9" t="s">
        <v>10</v>
      </c>
      <c r="B21" s="5"/>
      <c r="C21" s="5" t="s">
        <v>57</v>
      </c>
      <c r="D21" s="7">
        <v>3210949</v>
      </c>
    </row>
    <row r="22" spans="1:4" x14ac:dyDescent="0.15">
      <c r="A22" s="9" t="s">
        <v>11</v>
      </c>
      <c r="B22" s="5"/>
      <c r="C22" s="5" t="s">
        <v>58</v>
      </c>
      <c r="D22" s="7">
        <v>24992684</v>
      </c>
    </row>
    <row r="23" spans="1:4" x14ac:dyDescent="0.15">
      <c r="A23" s="9" t="s">
        <v>12</v>
      </c>
      <c r="B23" s="5"/>
      <c r="C23" s="5" t="s">
        <v>59</v>
      </c>
      <c r="D23" s="7">
        <v>115948692</v>
      </c>
    </row>
    <row r="24" spans="1:4" x14ac:dyDescent="0.15">
      <c r="A24" s="9" t="s">
        <v>13</v>
      </c>
      <c r="B24" s="5"/>
      <c r="C24" s="5" t="s">
        <v>60</v>
      </c>
      <c r="D24" s="7">
        <v>41891922</v>
      </c>
    </row>
    <row r="25" spans="1:4" x14ac:dyDescent="0.15">
      <c r="A25" s="9" t="s">
        <v>14</v>
      </c>
      <c r="B25" s="5"/>
      <c r="C25" s="5" t="s">
        <v>61</v>
      </c>
      <c r="D25" s="7">
        <v>14930102</v>
      </c>
    </row>
    <row r="26" spans="1:4" x14ac:dyDescent="0.15">
      <c r="A26" s="9" t="s">
        <v>15</v>
      </c>
      <c r="B26" s="5"/>
      <c r="C26" s="5" t="s">
        <v>62</v>
      </c>
      <c r="D26" s="7">
        <v>980020</v>
      </c>
    </row>
    <row r="27" spans="1:4" x14ac:dyDescent="0.15">
      <c r="A27" s="9" t="s">
        <v>16</v>
      </c>
      <c r="B27" s="5"/>
      <c r="C27" s="5" t="s">
        <v>63</v>
      </c>
      <c r="D27" s="7">
        <v>12402407</v>
      </c>
    </row>
    <row r="28" spans="1:4" x14ac:dyDescent="0.15">
      <c r="A28" s="9" t="s">
        <v>17</v>
      </c>
      <c r="B28" s="5"/>
      <c r="C28" s="5"/>
      <c r="D28" s="7">
        <v>70000</v>
      </c>
    </row>
    <row r="29" spans="1:4" x14ac:dyDescent="0.15">
      <c r="A29" s="9" t="s">
        <v>18</v>
      </c>
      <c r="B29" s="5"/>
      <c r="C29" s="5"/>
      <c r="D29" s="7">
        <v>110646421</v>
      </c>
    </row>
    <row r="30" spans="1:4" x14ac:dyDescent="0.15">
      <c r="A30" s="17" t="s">
        <v>70</v>
      </c>
      <c r="B30" s="14"/>
      <c r="C30" s="14"/>
      <c r="D30" s="16">
        <v>1000000</v>
      </c>
    </row>
    <row r="31" spans="1:4" x14ac:dyDescent="0.15">
      <c r="A31" s="9" t="s">
        <v>19</v>
      </c>
      <c r="B31" s="5"/>
      <c r="C31" s="5"/>
      <c r="D31" s="7">
        <v>313300000</v>
      </c>
    </row>
    <row r="32" spans="1:4" x14ac:dyDescent="0.15">
      <c r="A32" s="9" t="s">
        <v>20</v>
      </c>
      <c r="B32" s="14"/>
      <c r="C32" s="5"/>
      <c r="D32" s="7">
        <v>14128778</v>
      </c>
    </row>
    <row r="33" spans="1:4" x14ac:dyDescent="0.15">
      <c r="A33" s="9" t="s">
        <v>21</v>
      </c>
      <c r="B33" s="5"/>
      <c r="C33" s="5"/>
      <c r="D33" s="7">
        <v>178500000</v>
      </c>
    </row>
    <row r="34" spans="1:4" x14ac:dyDescent="0.15">
      <c r="A34" s="9" t="s">
        <v>8</v>
      </c>
      <c r="B34" s="5"/>
      <c r="C34" s="5"/>
      <c r="D34" s="7">
        <v>956669</v>
      </c>
    </row>
    <row r="35" spans="1:4" x14ac:dyDescent="0.15">
      <c r="A35" s="37" t="s">
        <v>42</v>
      </c>
      <c r="B35" s="38"/>
      <c r="C35" s="38"/>
      <c r="D35" s="11">
        <f>SUM(D18:D34)</f>
        <v>1076607637</v>
      </c>
    </row>
    <row r="36" spans="1:4" x14ac:dyDescent="0.15">
      <c r="A36" s="37" t="s">
        <v>43</v>
      </c>
      <c r="B36" s="38"/>
      <c r="C36" s="38"/>
      <c r="D36" s="11">
        <f>D16+D35</f>
        <v>2942363337</v>
      </c>
    </row>
    <row r="37" spans="1:4" x14ac:dyDescent="0.15">
      <c r="A37" s="37" t="s">
        <v>44</v>
      </c>
      <c r="B37" s="38"/>
      <c r="C37" s="38"/>
      <c r="D37" s="11">
        <f>D11+D36</f>
        <v>3794153036</v>
      </c>
    </row>
    <row r="38" spans="1:4" x14ac:dyDescent="0.15">
      <c r="A38" s="39" t="s">
        <v>45</v>
      </c>
      <c r="B38" s="40"/>
      <c r="C38" s="40"/>
      <c r="D38" s="41"/>
    </row>
    <row r="39" spans="1:4" x14ac:dyDescent="0.15">
      <c r="A39" s="42" t="s">
        <v>46</v>
      </c>
      <c r="B39" s="43"/>
      <c r="C39" s="43"/>
      <c r="D39" s="44"/>
    </row>
    <row r="40" spans="1:4" x14ac:dyDescent="0.15">
      <c r="A40" s="8" t="s">
        <v>22</v>
      </c>
      <c r="B40" s="19"/>
      <c r="C40" s="18" t="s">
        <v>64</v>
      </c>
      <c r="D40" s="21">
        <v>147563566</v>
      </c>
    </row>
    <row r="41" spans="1:4" x14ac:dyDescent="0.15">
      <c r="A41" s="30" t="s">
        <v>71</v>
      </c>
      <c r="B41" s="31"/>
      <c r="C41" s="32" t="s">
        <v>72</v>
      </c>
      <c r="D41" s="33">
        <v>443600</v>
      </c>
    </row>
    <row r="42" spans="1:4" x14ac:dyDescent="0.15">
      <c r="A42" s="30" t="s">
        <v>75</v>
      </c>
      <c r="B42" s="31"/>
      <c r="C42" s="32" t="s">
        <v>74</v>
      </c>
      <c r="D42" s="33">
        <v>448900</v>
      </c>
    </row>
    <row r="43" spans="1:4" x14ac:dyDescent="0.15">
      <c r="A43" s="10" t="s">
        <v>23</v>
      </c>
      <c r="B43" s="20"/>
      <c r="C43" s="25"/>
      <c r="D43" s="22">
        <v>38458000</v>
      </c>
    </row>
    <row r="44" spans="1:4" x14ac:dyDescent="0.15">
      <c r="A44" s="10" t="s">
        <v>24</v>
      </c>
      <c r="B44" s="20"/>
      <c r="C44" s="25"/>
      <c r="D44" s="22">
        <v>5477232</v>
      </c>
    </row>
    <row r="45" spans="1:4" x14ac:dyDescent="0.15">
      <c r="A45" s="10" t="s">
        <v>25</v>
      </c>
      <c r="B45" s="20"/>
      <c r="C45" s="25" t="s">
        <v>67</v>
      </c>
      <c r="D45" s="22">
        <v>712800</v>
      </c>
    </row>
    <row r="46" spans="1:4" x14ac:dyDescent="0.15">
      <c r="A46" s="10" t="s">
        <v>26</v>
      </c>
      <c r="B46" s="20"/>
      <c r="C46" s="25" t="s">
        <v>65</v>
      </c>
      <c r="D46" s="22">
        <v>6918782</v>
      </c>
    </row>
    <row r="47" spans="1:4" x14ac:dyDescent="0.15">
      <c r="A47" s="10" t="s">
        <v>73</v>
      </c>
      <c r="B47" s="24"/>
      <c r="C47" s="26"/>
      <c r="D47" s="23">
        <v>47700000</v>
      </c>
    </row>
    <row r="48" spans="1:4" x14ac:dyDescent="0.15">
      <c r="A48" s="37" t="s">
        <v>47</v>
      </c>
      <c r="B48" s="45"/>
      <c r="C48" s="45"/>
      <c r="D48" s="23">
        <f>SUM(D40:D47)</f>
        <v>247722880</v>
      </c>
    </row>
    <row r="49" spans="1:4" x14ac:dyDescent="0.15">
      <c r="A49" s="42" t="s">
        <v>48</v>
      </c>
      <c r="B49" s="46"/>
      <c r="C49" s="46"/>
      <c r="D49" s="47"/>
    </row>
    <row r="50" spans="1:4" x14ac:dyDescent="0.15">
      <c r="A50" s="8" t="s">
        <v>27</v>
      </c>
      <c r="B50" s="19"/>
      <c r="C50" s="18"/>
      <c r="D50" s="21">
        <v>113590000</v>
      </c>
    </row>
    <row r="51" spans="1:4" x14ac:dyDescent="0.15">
      <c r="A51" s="10" t="s">
        <v>28</v>
      </c>
      <c r="B51" s="20"/>
      <c r="C51" s="25" t="s">
        <v>66</v>
      </c>
      <c r="D51" s="22">
        <v>9516158</v>
      </c>
    </row>
    <row r="52" spans="1:4" x14ac:dyDescent="0.15">
      <c r="A52" s="10" t="s">
        <v>29</v>
      </c>
      <c r="B52" s="20"/>
      <c r="C52" s="25"/>
      <c r="D52" s="22">
        <v>110646421</v>
      </c>
    </row>
    <row r="53" spans="1:4" x14ac:dyDescent="0.15">
      <c r="A53" s="10" t="s">
        <v>30</v>
      </c>
      <c r="B53" s="20"/>
      <c r="C53" s="26" t="s">
        <v>68</v>
      </c>
      <c r="D53" s="22">
        <v>15128778</v>
      </c>
    </row>
    <row r="54" spans="1:4" x14ac:dyDescent="0.15">
      <c r="A54" s="37" t="s">
        <v>49</v>
      </c>
      <c r="B54" s="38"/>
      <c r="C54" s="38"/>
      <c r="D54" s="11">
        <f>SUM(D50:D53)</f>
        <v>248881357</v>
      </c>
    </row>
    <row r="55" spans="1:4" x14ac:dyDescent="0.15">
      <c r="A55" s="37" t="s">
        <v>50</v>
      </c>
      <c r="B55" s="38"/>
      <c r="C55" s="38"/>
      <c r="D55" s="11">
        <f>D48+D54</f>
        <v>496604237</v>
      </c>
    </row>
    <row r="56" spans="1:4" x14ac:dyDescent="0.15">
      <c r="A56" s="37" t="s">
        <v>51</v>
      </c>
      <c r="B56" s="38"/>
      <c r="C56" s="38"/>
      <c r="D56" s="11">
        <f>D37-D55</f>
        <v>3297548799</v>
      </c>
    </row>
  </sheetData>
  <mergeCells count="20">
    <mergeCell ref="A35:C35"/>
    <mergeCell ref="A1:D1"/>
    <mergeCell ref="A2:D2"/>
    <mergeCell ref="A3:B3"/>
    <mergeCell ref="A5:D5"/>
    <mergeCell ref="A6:D6"/>
    <mergeCell ref="A11:C11"/>
    <mergeCell ref="A12:D12"/>
    <mergeCell ref="A13:D13"/>
    <mergeCell ref="A16:C16"/>
    <mergeCell ref="A17:D17"/>
    <mergeCell ref="A56:C56"/>
    <mergeCell ref="A54:C54"/>
    <mergeCell ref="A55:C55"/>
    <mergeCell ref="A36:C36"/>
    <mergeCell ref="A37:C37"/>
    <mergeCell ref="A38:D38"/>
    <mergeCell ref="A39:D39"/>
    <mergeCell ref="A48:C48"/>
    <mergeCell ref="A49:D49"/>
  </mergeCells>
  <phoneticPr fontId="1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SS-KAIKEI</dc:creator>
  <cp:lastModifiedBy>若草会</cp:lastModifiedBy>
  <cp:lastPrinted>2022-05-13T00:39:50Z</cp:lastPrinted>
  <dcterms:created xsi:type="dcterms:W3CDTF">2021-05-14T04:19:59Z</dcterms:created>
  <dcterms:modified xsi:type="dcterms:W3CDTF">2022-06-24T04:37:11Z</dcterms:modified>
</cp:coreProperties>
</file>